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tros Teknologi\Documents\Purchase Order (Indriyani)\Purchase Order PT Apical Kao Chemical\PO Toner 07.04.2026\"/>
    </mc:Choice>
  </mc:AlternateContent>
  <bookViews>
    <workbookView xWindow="0" yWindow="0" windowWidth="19200" windowHeight="8130"/>
  </bookViews>
  <sheets>
    <sheet name="SO" sheetId="1" r:id="rId1"/>
  </sheets>
  <definedNames>
    <definedName name="_xlnm.Print_Area" localSheetId="0">SO!$A$1:$Q$106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G18" i="1"/>
  <c r="J18" i="1" s="1"/>
  <c r="F18" i="1"/>
  <c r="I16" i="1"/>
  <c r="G16" i="1"/>
  <c r="J16" i="1" s="1"/>
  <c r="F16" i="1"/>
  <c r="E16" i="1"/>
  <c r="I15" i="1"/>
  <c r="F15" i="1"/>
  <c r="G15" i="1" s="1"/>
  <c r="J15" i="1" s="1"/>
  <c r="E15" i="1"/>
  <c r="J14" i="1"/>
  <c r="I14" i="1"/>
  <c r="G14" i="1"/>
  <c r="F14" i="1"/>
  <c r="E14" i="1"/>
  <c r="I13" i="1"/>
  <c r="F13" i="1"/>
  <c r="G13" i="1" s="1"/>
  <c r="E13" i="1"/>
  <c r="G19" i="1" l="1"/>
  <c r="K22" i="1" s="1"/>
  <c r="J13" i="1"/>
  <c r="K21" i="1"/>
  <c r="J19" i="1"/>
  <c r="K23" i="1" l="1"/>
  <c r="N21" i="1"/>
  <c r="K24" i="1" l="1"/>
  <c r="N23" i="1"/>
</calcChain>
</file>

<file path=xl/sharedStrings.xml><?xml version="1.0" encoding="utf-8"?>
<sst xmlns="http://schemas.openxmlformats.org/spreadsheetml/2006/main" count="51" uniqueCount="49">
  <si>
    <t>SALES ORDER</t>
  </si>
  <si>
    <t>SO#</t>
  </si>
  <si>
    <t>:</t>
  </si>
  <si>
    <t xml:space="preserve">Customer Address             </t>
  </si>
  <si>
    <t>: Jl. Raya Lubuk Gaung
Sungai Sembilan
Kota Dumai, Riau, 28826
Indonesia</t>
  </si>
  <si>
    <t>Date</t>
  </si>
  <si>
    <t xml:space="preserve"> </t>
  </si>
  <si>
    <t>Customer PO#</t>
  </si>
  <si>
    <t>: PT Apical Kao Chemicals</t>
  </si>
  <si>
    <t>Customer PO Date</t>
  </si>
  <si>
    <t xml:space="preserve">: </t>
  </si>
  <si>
    <t>Customer  Name</t>
  </si>
  <si>
    <t/>
  </si>
  <si>
    <t>Contact Person</t>
  </si>
  <si>
    <t>Sales</t>
  </si>
  <si>
    <t>: Indri</t>
  </si>
  <si>
    <t xml:space="preserve">Telp / Fax  </t>
  </si>
  <si>
    <t>No</t>
  </si>
  <si>
    <t>Part Number</t>
  </si>
  <si>
    <t>Description</t>
  </si>
  <si>
    <t xml:space="preserve">Satuan
</t>
  </si>
  <si>
    <t>Unit PL</t>
  </si>
  <si>
    <t>Cost</t>
  </si>
  <si>
    <t>Selling</t>
  </si>
  <si>
    <t>Margin</t>
  </si>
  <si>
    <t>Disc.Fr.Principal</t>
  </si>
  <si>
    <t>Sell Disc</t>
  </si>
  <si>
    <t>Srvs/Mrkup</t>
  </si>
  <si>
    <t>Unit Cost</t>
  </si>
  <si>
    <t xml:space="preserve"> Total Cost</t>
  </si>
  <si>
    <t>Unit Selling</t>
  </si>
  <si>
    <t xml:space="preserve"> Total Selling</t>
  </si>
  <si>
    <t>A</t>
  </si>
  <si>
    <t>Toner</t>
  </si>
  <si>
    <t>Ink Printing Cartridge;HP;955XL-BLACK</t>
  </si>
  <si>
    <t>Ink Printing Cartridge;HP;955XL-CYAN</t>
  </si>
  <si>
    <t>Ink Printing Cartridge;HP;955XL-YELLOW</t>
  </si>
  <si>
    <t>Ink Printing Cartridge;HP;955XL-MAGENTA</t>
  </si>
  <si>
    <t>B</t>
  </si>
  <si>
    <t>Ongkir</t>
  </si>
  <si>
    <t>Biaya Ongkir</t>
  </si>
  <si>
    <t>Approved by :</t>
  </si>
  <si>
    <t>Sales Person :</t>
  </si>
  <si>
    <t>GP</t>
  </si>
  <si>
    <t>Admin Cost</t>
  </si>
  <si>
    <t>Final GP</t>
  </si>
  <si>
    <t>Bonus Claim</t>
  </si>
  <si>
    <t>Albert Wahyu</t>
  </si>
  <si>
    <t>Indri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</si>
</sst>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p&quot;* #,##0.00_-;\-&quot;Rp&quot;* #,##0.00_-;_-&quot;Rp&quot;* &quot;-&quot;??_-;_-@_-"/>
    <numFmt numFmtId="164" formatCode="_(* #,##0.00_);_(* \(#,##0.00\);_(* &quot;-&quot;??_);_(@_)"/>
    <numFmt numFmtId="165" formatCode="_(* #,##0_);_(* \(#,##0\);_(* &quot;-&quot;_);_(@_)"/>
    <numFmt numFmtId="166" formatCode="0.0%"/>
    <numFmt numFmtId="167" formatCode="[$Rp-421]#,##0.00"/>
    <numFmt numFmtId="168" formatCode="_(* #,##0.00_);_(* \(#,##0.00\);_(* &quot;-&quot;_);_(@_)"/>
    <numFmt numFmtId="169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charset val="1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/>
    <xf numFmtId="0" fontId="7" fillId="0" borderId="0" xfId="3" applyFont="1"/>
    <xf numFmtId="0" fontId="7" fillId="0" borderId="1" xfId="3" applyFont="1" applyBorder="1" applyAlignment="1">
      <alignment horizontal="left" vertical="top"/>
    </xf>
    <xf numFmtId="0" fontId="7" fillId="0" borderId="2" xfId="3" applyFont="1" applyBorder="1"/>
    <xf numFmtId="15" fontId="7" fillId="2" borderId="2" xfId="3" applyNumberFormat="1" applyFont="1" applyFill="1" applyBorder="1" applyAlignment="1">
      <alignment horizontal="left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/>
    <xf numFmtId="0" fontId="7" fillId="0" borderId="2" xfId="3" applyFont="1" applyBorder="1" applyAlignment="1">
      <alignment vertical="center"/>
    </xf>
    <xf numFmtId="164" fontId="7" fillId="0" borderId="2" xfId="4" applyFont="1" applyBorder="1" applyAlignment="1">
      <alignment horizontal="left"/>
    </xf>
    <xf numFmtId="0" fontId="7" fillId="3" borderId="2" xfId="3" applyFont="1" applyFill="1" applyBorder="1" applyAlignment="1">
      <alignment horizontal="left" vertical="top" wrapText="1"/>
    </xf>
    <xf numFmtId="0" fontId="7" fillId="3" borderId="4" xfId="3" applyFont="1" applyFill="1" applyBorder="1" applyAlignment="1">
      <alignment horizontal="left" vertical="top" wrapText="1"/>
    </xf>
    <xf numFmtId="165" fontId="7" fillId="2" borderId="0" xfId="1" applyFont="1" applyFill="1"/>
    <xf numFmtId="0" fontId="7" fillId="0" borderId="5" xfId="3" applyFont="1" applyBorder="1"/>
    <xf numFmtId="0" fontId="7" fillId="0" borderId="0" xfId="3" applyFont="1" applyAlignment="1">
      <alignment horizontal="center" vertical="center"/>
    </xf>
    <xf numFmtId="0" fontId="7" fillId="0" borderId="6" xfId="3" applyFont="1" applyBorder="1"/>
    <xf numFmtId="164" fontId="7" fillId="0" borderId="0" xfId="4" applyFont="1" applyBorder="1" applyAlignment="1">
      <alignment horizontal="left"/>
    </xf>
    <xf numFmtId="0" fontId="7" fillId="3" borderId="0" xfId="3" applyFont="1" applyFill="1" applyAlignment="1">
      <alignment horizontal="left" vertical="top" wrapText="1"/>
    </xf>
    <xf numFmtId="0" fontId="7" fillId="3" borderId="7" xfId="3" applyFont="1" applyFill="1" applyBorder="1" applyAlignment="1">
      <alignment horizontal="left" vertical="top" wrapText="1"/>
    </xf>
    <xf numFmtId="0" fontId="7" fillId="0" borderId="5" xfId="5" applyFont="1" applyBorder="1"/>
    <xf numFmtId="15" fontId="7" fillId="0" borderId="0" xfId="3" applyNumberFormat="1" applyFont="1" applyAlignment="1">
      <alignment horizontal="left"/>
    </xf>
    <xf numFmtId="0" fontId="7" fillId="0" borderId="0" xfId="3" applyFont="1" applyAlignment="1">
      <alignment horizontal="left"/>
    </xf>
    <xf numFmtId="44" fontId="6" fillId="0" borderId="0" xfId="3" applyNumberFormat="1" applyFont="1"/>
    <xf numFmtId="164" fontId="7" fillId="0" borderId="0" xfId="4" applyFont="1" applyBorder="1"/>
    <xf numFmtId="0" fontId="7" fillId="0" borderId="0" xfId="3" quotePrefix="1" applyFont="1"/>
    <xf numFmtId="164" fontId="7" fillId="0" borderId="0" xfId="4" applyFont="1" applyFill="1" applyBorder="1"/>
    <xf numFmtId="164" fontId="7" fillId="0" borderId="7" xfId="4" applyFont="1" applyBorder="1"/>
    <xf numFmtId="0" fontId="7" fillId="0" borderId="8" xfId="3" applyFont="1" applyBorder="1"/>
    <xf numFmtId="15" fontId="7" fillId="0" borderId="9" xfId="3" applyNumberFormat="1" applyFont="1" applyBorder="1" applyAlignment="1">
      <alignment horizontal="left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/>
    <xf numFmtId="0" fontId="7" fillId="0" borderId="9" xfId="3" applyFont="1" applyBorder="1"/>
    <xf numFmtId="164" fontId="7" fillId="0" borderId="9" xfId="4" applyFont="1" applyBorder="1"/>
    <xf numFmtId="164" fontId="7" fillId="0" borderId="11" xfId="4" applyFont="1" applyBorder="1"/>
    <xf numFmtId="0" fontId="3" fillId="2" borderId="12" xfId="3" applyFont="1" applyFill="1" applyBorder="1" applyAlignment="1">
      <alignment horizontal="center" vertical="center"/>
    </xf>
    <xf numFmtId="164" fontId="7" fillId="0" borderId="0" xfId="4" applyFont="1"/>
    <xf numFmtId="0" fontId="3" fillId="3" borderId="13" xfId="3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 wrapText="1"/>
    </xf>
    <xf numFmtId="0" fontId="3" fillId="4" borderId="13" xfId="3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4" fontId="3" fillId="4" borderId="13" xfId="4" applyFont="1" applyFill="1" applyBorder="1" applyAlignment="1">
      <alignment horizontal="center" vertical="center"/>
    </xf>
    <xf numFmtId="39" fontId="3" fillId="4" borderId="13" xfId="4" applyNumberFormat="1" applyFont="1" applyFill="1" applyBorder="1" applyAlignment="1">
      <alignment horizontal="center" vertical="center"/>
    </xf>
    <xf numFmtId="0" fontId="7" fillId="0" borderId="13" xfId="3" applyFont="1" applyBorder="1"/>
    <xf numFmtId="166" fontId="3" fillId="3" borderId="13" xfId="6" applyNumberFormat="1" applyFont="1" applyFill="1" applyBorder="1" applyAlignment="1">
      <alignment horizontal="left" vertical="center" wrapText="1"/>
    </xf>
    <xf numFmtId="166" fontId="3" fillId="3" borderId="13" xfId="6" applyNumberFormat="1" applyFont="1" applyFill="1" applyBorder="1" applyAlignment="1">
      <alignment horizontal="center" vertical="center" wrapText="1"/>
    </xf>
    <xf numFmtId="0" fontId="9" fillId="0" borderId="0" xfId="7" applyFont="1" applyAlignment="1">
      <alignment horizontal="center" vertical="center"/>
    </xf>
    <xf numFmtId="0" fontId="10" fillId="3" borderId="13" xfId="0" applyFont="1" applyFill="1" applyBorder="1"/>
    <xf numFmtId="0" fontId="3" fillId="4" borderId="13" xfId="3" applyFont="1" applyFill="1" applyBorder="1" applyAlignment="1">
      <alignment horizontal="center" vertical="center"/>
    </xf>
    <xf numFmtId="39" fontId="3" fillId="4" borderId="13" xfId="4" applyNumberFormat="1" applyFont="1" applyFill="1" applyBorder="1" applyAlignment="1">
      <alignment horizontal="center" vertical="center"/>
    </xf>
    <xf numFmtId="0" fontId="10" fillId="4" borderId="13" xfId="0" applyFont="1" applyFill="1" applyBorder="1"/>
    <xf numFmtId="0" fontId="7" fillId="2" borderId="13" xfId="3" applyFont="1" applyFill="1" applyBorder="1"/>
    <xf numFmtId="0" fontId="10" fillId="3" borderId="13" xfId="0" applyFont="1" applyFill="1" applyBorder="1" applyAlignment="1">
      <alignment wrapText="1"/>
    </xf>
    <xf numFmtId="49" fontId="11" fillId="5" borderId="1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40" fontId="11" fillId="5" borderId="13" xfId="0" applyNumberFormat="1" applyFont="1" applyFill="1" applyBorder="1" applyAlignment="1">
      <alignment horizontal="center" vertical="center" wrapText="1"/>
    </xf>
    <xf numFmtId="167" fontId="5" fillId="6" borderId="13" xfId="0" applyNumberFormat="1" applyFont="1" applyFill="1" applyBorder="1" applyAlignment="1">
      <alignment horizontal="center" vertical="center"/>
    </xf>
    <xf numFmtId="167" fontId="3" fillId="6" borderId="13" xfId="4" applyNumberFormat="1" applyFont="1" applyFill="1" applyBorder="1" applyAlignment="1">
      <alignment horizontal="center" vertical="center"/>
    </xf>
    <xf numFmtId="166" fontId="7" fillId="3" borderId="13" xfId="6" applyNumberFormat="1" applyFont="1" applyFill="1" applyBorder="1"/>
    <xf numFmtId="166" fontId="7" fillId="2" borderId="13" xfId="6" applyNumberFormat="1" applyFont="1" applyFill="1" applyBorder="1"/>
    <xf numFmtId="49" fontId="11" fillId="7" borderId="14" xfId="0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vertical="top"/>
    </xf>
    <xf numFmtId="0" fontId="0" fillId="0" borderId="13" xfId="0" applyBorder="1"/>
    <xf numFmtId="3" fontId="0" fillId="0" borderId="13" xfId="0" applyNumberFormat="1" applyBorder="1" applyAlignment="1">
      <alignment horizontal="center" vertical="top"/>
    </xf>
    <xf numFmtId="44" fontId="7" fillId="0" borderId="13" xfId="0" applyNumberFormat="1" applyFont="1" applyBorder="1" applyAlignment="1">
      <alignment horizontal="right" vertical="center" wrapText="1"/>
    </xf>
    <xf numFmtId="44" fontId="10" fillId="0" borderId="13" xfId="0" applyNumberFormat="1" applyFont="1" applyBorder="1" applyAlignment="1">
      <alignment vertical="center"/>
    </xf>
    <xf numFmtId="44" fontId="7" fillId="2" borderId="13" xfId="4" applyNumberFormat="1" applyFont="1" applyFill="1" applyBorder="1" applyAlignment="1">
      <alignment vertical="center"/>
    </xf>
    <xf numFmtId="44" fontId="7" fillId="2" borderId="13" xfId="4" applyNumberFormat="1" applyFont="1" applyFill="1" applyBorder="1" applyAlignment="1">
      <alignment horizontal="center" vertical="center"/>
    </xf>
    <xf numFmtId="9" fontId="7" fillId="2" borderId="13" xfId="2" applyFont="1" applyFill="1" applyBorder="1" applyAlignment="1">
      <alignment horizontal="center" vertical="center"/>
    </xf>
    <xf numFmtId="0" fontId="8" fillId="0" borderId="0" xfId="7" applyAlignment="1">
      <alignment vertical="center"/>
    </xf>
    <xf numFmtId="49" fontId="11" fillId="7" borderId="15" xfId="0" applyNumberFormat="1" applyFont="1" applyFill="1" applyBorder="1" applyAlignment="1">
      <alignment vertical="center" wrapText="1"/>
    </xf>
    <xf numFmtId="0" fontId="10" fillId="0" borderId="15" xfId="0" applyFont="1" applyBorder="1" applyAlignment="1">
      <alignment vertical="top"/>
    </xf>
    <xf numFmtId="3" fontId="0" fillId="0" borderId="16" xfId="0" applyNumberFormat="1" applyBorder="1" applyAlignment="1">
      <alignment horizontal="center" vertical="top"/>
    </xf>
    <xf numFmtId="0" fontId="7" fillId="2" borderId="16" xfId="3" applyFont="1" applyFill="1" applyBorder="1"/>
    <xf numFmtId="166" fontId="7" fillId="3" borderId="16" xfId="6" applyNumberFormat="1" applyFont="1" applyFill="1" applyBorder="1"/>
    <xf numFmtId="166" fontId="7" fillId="3" borderId="17" xfId="6" applyNumberFormat="1" applyFont="1" applyFill="1" applyBorder="1"/>
    <xf numFmtId="49" fontId="11" fillId="7" borderId="16" xfId="0" applyNumberFormat="1" applyFont="1" applyFill="1" applyBorder="1" applyAlignment="1">
      <alignment vertical="center" wrapText="1"/>
    </xf>
    <xf numFmtId="0" fontId="10" fillId="0" borderId="16" xfId="0" applyFont="1" applyBorder="1" applyAlignment="1">
      <alignment vertical="top"/>
    </xf>
    <xf numFmtId="0" fontId="0" fillId="0" borderId="0" xfId="0" applyFill="1" applyBorder="1"/>
    <xf numFmtId="44" fontId="7" fillId="0" borderId="16" xfId="0" applyNumberFormat="1" applyFont="1" applyBorder="1" applyAlignment="1">
      <alignment horizontal="right" vertical="center" wrapText="1"/>
    </xf>
    <xf numFmtId="167" fontId="12" fillId="2" borderId="13" xfId="4" applyNumberFormat="1" applyFont="1" applyFill="1" applyBorder="1" applyAlignment="1">
      <alignment vertical="center"/>
    </xf>
    <xf numFmtId="0" fontId="3" fillId="8" borderId="16" xfId="3" applyFont="1" applyFill="1" applyBorder="1" applyAlignment="1">
      <alignment vertical="center"/>
    </xf>
    <xf numFmtId="0" fontId="3" fillId="8" borderId="16" xfId="3" applyFont="1" applyFill="1" applyBorder="1" applyAlignment="1">
      <alignment horizontal="center" vertical="center"/>
    </xf>
    <xf numFmtId="167" fontId="3" fillId="8" borderId="16" xfId="3" applyNumberFormat="1" applyFont="1" applyFill="1" applyBorder="1" applyAlignment="1">
      <alignment vertical="center"/>
    </xf>
    <xf numFmtId="167" fontId="3" fillId="8" borderId="16" xfId="4" applyNumberFormat="1" applyFont="1" applyFill="1" applyBorder="1" applyAlignment="1">
      <alignment vertical="center"/>
    </xf>
    <xf numFmtId="0" fontId="3" fillId="2" borderId="16" xfId="3" applyFont="1" applyFill="1" applyBorder="1"/>
    <xf numFmtId="166" fontId="3" fillId="3" borderId="16" xfId="6" applyNumberFormat="1" applyFont="1" applyFill="1" applyBorder="1"/>
    <xf numFmtId="166" fontId="3" fillId="3" borderId="17" xfId="6" applyNumberFormat="1" applyFont="1" applyFill="1" applyBorder="1"/>
    <xf numFmtId="166" fontId="3" fillId="2" borderId="13" xfId="6" applyNumberFormat="1" applyFont="1" applyFill="1" applyBorder="1"/>
    <xf numFmtId="49" fontId="13" fillId="9" borderId="13" xfId="0" applyNumberFormat="1" applyFont="1" applyFill="1" applyBorder="1" applyAlignment="1">
      <alignment vertical="center" wrapText="1"/>
    </xf>
    <xf numFmtId="0" fontId="7" fillId="0" borderId="13" xfId="3" applyFont="1" applyBorder="1" applyAlignment="1">
      <alignment horizontal="center" vertical="center"/>
    </xf>
    <xf numFmtId="167" fontId="7" fillId="0" borderId="13" xfId="3" applyNumberFormat="1" applyFont="1" applyBorder="1"/>
    <xf numFmtId="167" fontId="7" fillId="0" borderId="13" xfId="4" applyNumberFormat="1" applyFont="1" applyFill="1" applyBorder="1"/>
    <xf numFmtId="0" fontId="6" fillId="0" borderId="13" xfId="3" applyFont="1" applyBorder="1"/>
    <xf numFmtId="0" fontId="7" fillId="0" borderId="13" xfId="8" applyFont="1" applyBorder="1"/>
    <xf numFmtId="39" fontId="7" fillId="0" borderId="13" xfId="4" applyNumberFormat="1" applyFont="1" applyFill="1" applyBorder="1"/>
    <xf numFmtId="164" fontId="7" fillId="2" borderId="13" xfId="9" applyFont="1" applyFill="1" applyBorder="1" applyAlignment="1">
      <alignment vertical="center"/>
    </xf>
    <xf numFmtId="164" fontId="7" fillId="2" borderId="13" xfId="0" applyNumberFormat="1" applyFont="1" applyFill="1" applyBorder="1" applyAlignment="1">
      <alignment vertical="center"/>
    </xf>
    <xf numFmtId="0" fontId="10" fillId="0" borderId="13" xfId="0" applyFont="1" applyBorder="1"/>
    <xf numFmtId="166" fontId="7" fillId="2" borderId="13" xfId="2" applyNumberFormat="1" applyFont="1" applyFill="1" applyBorder="1" applyAlignment="1">
      <alignment horizontal="center" vertical="center"/>
    </xf>
    <xf numFmtId="0" fontId="3" fillId="0" borderId="13" xfId="3" applyFont="1" applyBorder="1"/>
    <xf numFmtId="0" fontId="3" fillId="0" borderId="13" xfId="3" applyFont="1" applyBorder="1" applyAlignment="1">
      <alignment horizontal="center" vertical="center"/>
    </xf>
    <xf numFmtId="39" fontId="3" fillId="0" borderId="13" xfId="4" applyNumberFormat="1" applyFont="1" applyFill="1" applyBorder="1"/>
    <xf numFmtId="164" fontId="7" fillId="0" borderId="13" xfId="4" applyFont="1" applyFill="1" applyBorder="1"/>
    <xf numFmtId="168" fontId="7" fillId="2" borderId="13" xfId="1" applyNumberFormat="1" applyFont="1" applyFill="1" applyBorder="1" applyAlignment="1">
      <alignment vertical="center"/>
    </xf>
    <xf numFmtId="164" fontId="7" fillId="0" borderId="13" xfId="4" applyFont="1" applyBorder="1"/>
    <xf numFmtId="0" fontId="7" fillId="0" borderId="13" xfId="3" applyFont="1" applyBorder="1"/>
    <xf numFmtId="0" fontId="7" fillId="0" borderId="0" xfId="8" applyFont="1"/>
    <xf numFmtId="169" fontId="7" fillId="0" borderId="0" xfId="3" applyNumberFormat="1" applyFont="1"/>
    <xf numFmtId="4" fontId="7" fillId="0" borderId="0" xfId="4" applyNumberFormat="1" applyFont="1" applyAlignment="1">
      <alignment horizontal="right"/>
    </xf>
    <xf numFmtId="164" fontId="7" fillId="0" borderId="0" xfId="4" applyFont="1" applyAlignment="1">
      <alignment horizontal="right"/>
    </xf>
    <xf numFmtId="0" fontId="3" fillId="0" borderId="0" xfId="3" applyFont="1"/>
    <xf numFmtId="0" fontId="10" fillId="0" borderId="0" xfId="0" applyFont="1"/>
    <xf numFmtId="9" fontId="6" fillId="0" borderId="0" xfId="3" applyNumberFormat="1" applyFont="1"/>
    <xf numFmtId="0" fontId="6" fillId="0" borderId="18" xfId="3" applyFont="1" applyBorder="1" applyAlignment="1">
      <alignment horizontal="center" vertical="center"/>
    </xf>
    <xf numFmtId="0" fontId="6" fillId="0" borderId="18" xfId="3" applyFont="1" applyBorder="1"/>
    <xf numFmtId="0" fontId="7" fillId="0" borderId="18" xfId="3" applyFont="1" applyBorder="1"/>
    <xf numFmtId="0" fontId="14" fillId="0" borderId="0" xfId="3" applyFont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14" fillId="0" borderId="0" xfId="3" applyFont="1"/>
    <xf numFmtId="0" fontId="6" fillId="0" borderId="0" xfId="8" applyFont="1"/>
  </cellXfs>
  <cellStyles count="10">
    <cellStyle name="Comma [0]" xfId="1" builtinId="6"/>
    <cellStyle name="Comma 2" xfId="4"/>
    <cellStyle name="Comma 5" xfId="9"/>
    <cellStyle name="Hyperlink" xfId="7" builtinId="8"/>
    <cellStyle name="Normal" xfId="0" builtinId="0"/>
    <cellStyle name="Normal 2" xfId="3"/>
    <cellStyle name="Normal 2 2" xfId="5"/>
    <cellStyle name="Normal 2 3" xfId="8"/>
    <cellStyle name="Percent" xfId="2" builtinId="5"/>
    <cellStyle name="Percent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X105"/>
  <sheetViews>
    <sheetView tabSelected="1" zoomScale="78" zoomScaleNormal="78" workbookViewId="0">
      <selection activeCell="H13" sqref="H13:H16"/>
    </sheetView>
  </sheetViews>
  <sheetFormatPr defaultColWidth="9" defaultRowHeight="15.5" x14ac:dyDescent="0.35"/>
  <cols>
    <col min="1" max="1" width="3.58203125" style="5" customWidth="1"/>
    <col min="2" max="2" width="12" style="5" bestFit="1" customWidth="1"/>
    <col min="3" max="3" width="40.58203125" style="5" bestFit="1" customWidth="1"/>
    <col min="4" max="4" width="8.08203125" style="17" customWidth="1"/>
    <col min="5" max="5" width="15.25" style="5" bestFit="1" customWidth="1"/>
    <col min="6" max="6" width="20.5" style="5" bestFit="1" customWidth="1"/>
    <col min="7" max="7" width="15.83203125" style="38" bestFit="1" customWidth="1"/>
    <col min="8" max="8" width="15.6640625" style="38" bestFit="1" customWidth="1"/>
    <col min="9" max="9" width="16.75" style="38" bestFit="1" customWidth="1"/>
    <col min="10" max="10" width="17.58203125" style="38" customWidth="1"/>
    <col min="11" max="11" width="1.58203125" style="5" customWidth="1"/>
    <col min="12" max="13" width="7.58203125" style="4" customWidth="1"/>
    <col min="14" max="14" width="10.75" style="4" bestFit="1" customWidth="1"/>
    <col min="15" max="15" width="7.5" style="3" customWidth="1"/>
    <col min="16" max="16" width="19.83203125" style="3" bestFit="1" customWidth="1"/>
    <col min="17" max="17" width="9" style="4"/>
    <col min="18" max="16384" width="9" style="5"/>
  </cols>
  <sheetData>
    <row r="1" spans="1:24" ht="16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4" ht="15.65" customHeight="1" x14ac:dyDescent="0.35">
      <c r="A2" s="6" t="s">
        <v>1</v>
      </c>
      <c r="B2" s="7"/>
      <c r="C2" s="8" t="s">
        <v>2</v>
      </c>
      <c r="D2" s="9"/>
      <c r="E2" s="10"/>
      <c r="F2" s="11" t="s">
        <v>3</v>
      </c>
      <c r="G2" s="12"/>
      <c r="H2" s="13" t="s">
        <v>4</v>
      </c>
      <c r="I2" s="13"/>
      <c r="J2" s="14"/>
      <c r="L2" s="15"/>
    </row>
    <row r="3" spans="1:24" x14ac:dyDescent="0.35">
      <c r="A3" s="16" t="s">
        <v>5</v>
      </c>
      <c r="C3" s="5" t="s">
        <v>6</v>
      </c>
      <c r="E3" s="18"/>
      <c r="G3" s="19"/>
      <c r="H3" s="20"/>
      <c r="I3" s="20"/>
      <c r="J3" s="21"/>
    </row>
    <row r="4" spans="1:24" x14ac:dyDescent="0.35">
      <c r="A4" s="22" t="s">
        <v>7</v>
      </c>
      <c r="B4" s="23"/>
      <c r="C4" t="s">
        <v>8</v>
      </c>
      <c r="E4" s="18"/>
      <c r="G4" s="24"/>
      <c r="H4" s="20"/>
      <c r="I4" s="20"/>
      <c r="J4" s="21"/>
      <c r="L4" s="25"/>
    </row>
    <row r="5" spans="1:24" x14ac:dyDescent="0.35">
      <c r="A5" s="22" t="s">
        <v>9</v>
      </c>
      <c r="B5" s="23"/>
      <c r="C5" s="5" t="s">
        <v>10</v>
      </c>
      <c r="E5" s="18"/>
      <c r="G5" s="26"/>
      <c r="H5" s="20"/>
      <c r="I5" s="20"/>
      <c r="J5" s="21"/>
    </row>
    <row r="6" spans="1:24" x14ac:dyDescent="0.35">
      <c r="A6" s="22" t="s">
        <v>11</v>
      </c>
      <c r="B6" s="23"/>
      <c r="C6" s="27" t="s">
        <v>12</v>
      </c>
      <c r="E6" s="18"/>
      <c r="F6" s="5" t="s">
        <v>13</v>
      </c>
      <c r="G6" s="26"/>
      <c r="H6" s="28" t="s">
        <v>2</v>
      </c>
      <c r="I6" s="26"/>
      <c r="J6" s="29"/>
    </row>
    <row r="7" spans="1:24" x14ac:dyDescent="0.35">
      <c r="A7" s="22" t="s">
        <v>14</v>
      </c>
      <c r="B7" s="23"/>
      <c r="C7" s="5" t="s">
        <v>15</v>
      </c>
      <c r="E7" s="18"/>
      <c r="F7" s="5" t="s">
        <v>16</v>
      </c>
      <c r="G7" s="26"/>
      <c r="H7" s="26" t="s">
        <v>10</v>
      </c>
      <c r="I7" s="26"/>
      <c r="J7" s="29"/>
    </row>
    <row r="8" spans="1:24" ht="16" thickBot="1" x14ac:dyDescent="0.4">
      <c r="A8" s="30"/>
      <c r="B8" s="31"/>
      <c r="D8" s="32"/>
      <c r="E8" s="33"/>
      <c r="F8" s="34"/>
      <c r="G8" s="35"/>
      <c r="H8" s="35"/>
      <c r="I8" s="35"/>
      <c r="J8" s="36"/>
    </row>
    <row r="9" spans="1:24" x14ac:dyDescent="0.35">
      <c r="C9" s="37"/>
      <c r="G9" s="5"/>
      <c r="H9" s="5"/>
      <c r="I9" s="5"/>
    </row>
    <row r="10" spans="1:24" x14ac:dyDescent="0.35">
      <c r="A10" s="39" t="s">
        <v>17</v>
      </c>
      <c r="B10" s="39" t="s">
        <v>18</v>
      </c>
      <c r="C10" s="40" t="s">
        <v>19</v>
      </c>
      <c r="D10" s="41" t="s">
        <v>20</v>
      </c>
      <c r="E10" s="39" t="s">
        <v>21</v>
      </c>
      <c r="F10" s="42" t="s">
        <v>22</v>
      </c>
      <c r="G10" s="43"/>
      <c r="H10" s="44" t="s">
        <v>23</v>
      </c>
      <c r="I10" s="44"/>
      <c r="J10" s="45" t="s">
        <v>24</v>
      </c>
      <c r="K10" s="46"/>
      <c r="L10" s="47" t="s">
        <v>25</v>
      </c>
      <c r="M10" s="48" t="s">
        <v>26</v>
      </c>
      <c r="N10" s="48" t="s">
        <v>27</v>
      </c>
      <c r="O10" s="49"/>
    </row>
    <row r="11" spans="1:24" x14ac:dyDescent="0.35">
      <c r="A11" s="50"/>
      <c r="B11" s="50"/>
      <c r="C11" s="39"/>
      <c r="D11" s="41"/>
      <c r="E11" s="50"/>
      <c r="F11" s="51" t="s">
        <v>28</v>
      </c>
      <c r="G11" s="52" t="s">
        <v>29</v>
      </c>
      <c r="H11" s="52" t="s">
        <v>30</v>
      </c>
      <c r="I11" s="52" t="s">
        <v>31</v>
      </c>
      <c r="J11" s="53"/>
      <c r="K11" s="54"/>
      <c r="L11" s="55"/>
      <c r="M11" s="55"/>
      <c r="N11" s="55"/>
      <c r="O11" s="49"/>
    </row>
    <row r="12" spans="1:24" x14ac:dyDescent="0.35">
      <c r="A12" s="56" t="s">
        <v>32</v>
      </c>
      <c r="B12" s="57" t="s">
        <v>33</v>
      </c>
      <c r="C12" s="57"/>
      <c r="D12" s="58"/>
      <c r="E12" s="59"/>
      <c r="F12" s="60"/>
      <c r="G12" s="61"/>
      <c r="H12" s="61"/>
      <c r="I12" s="61"/>
      <c r="J12" s="61"/>
      <c r="K12" s="54"/>
      <c r="L12" s="62"/>
      <c r="M12" s="62"/>
      <c r="N12" s="63"/>
      <c r="O12" s="49"/>
    </row>
    <row r="13" spans="1:24" s="4" customFormat="1" x14ac:dyDescent="0.35">
      <c r="A13" s="64"/>
      <c r="B13" s="65"/>
      <c r="C13" s="66" t="s">
        <v>34</v>
      </c>
      <c r="D13" s="67">
        <v>3</v>
      </c>
      <c r="E13" s="68">
        <f>690000/1.11</f>
        <v>621621.62162162154</v>
      </c>
      <c r="F13" s="69">
        <f>E13*(1-L13)</f>
        <v>621621.62162162154</v>
      </c>
      <c r="G13" s="70">
        <f t="shared" ref="G13:G16" si="0">D13*F13</f>
        <v>1864864.8648648646</v>
      </c>
      <c r="H13" s="71">
        <v>677567</v>
      </c>
      <c r="I13" s="70">
        <f t="shared" ref="I13:I16" si="1">H13*D13</f>
        <v>2032701</v>
      </c>
      <c r="J13" s="70">
        <f t="shared" ref="J13:J16" si="2">I13-G13</f>
        <v>167836.13513513538</v>
      </c>
      <c r="K13" s="54"/>
      <c r="L13" s="62"/>
      <c r="M13" s="62"/>
      <c r="N13" s="72">
        <v>0.09</v>
      </c>
      <c r="O13" s="49">
        <v>2</v>
      </c>
      <c r="P13" s="73"/>
      <c r="R13" s="5"/>
      <c r="S13" s="5"/>
      <c r="T13" s="5"/>
      <c r="U13" s="5"/>
      <c r="V13" s="5"/>
      <c r="W13" s="5"/>
      <c r="X13" s="5"/>
    </row>
    <row r="14" spans="1:24" s="4" customFormat="1" x14ac:dyDescent="0.35">
      <c r="A14" s="74"/>
      <c r="B14" s="75"/>
      <c r="C14" s="66" t="s">
        <v>35</v>
      </c>
      <c r="D14" s="76">
        <v>3</v>
      </c>
      <c r="E14" s="68">
        <f>540000/1.11</f>
        <v>486486.48648648645</v>
      </c>
      <c r="F14" s="69">
        <f t="shared" ref="F14:F16" si="3">E14*(1-L14)</f>
        <v>486486.48648648645</v>
      </c>
      <c r="G14" s="70">
        <f t="shared" si="0"/>
        <v>1459459.4594594594</v>
      </c>
      <c r="H14" s="71">
        <v>531243</v>
      </c>
      <c r="I14" s="70">
        <f t="shared" si="1"/>
        <v>1593729</v>
      </c>
      <c r="J14" s="70">
        <f t="shared" si="2"/>
        <v>134269.54054054059</v>
      </c>
      <c r="K14" s="77"/>
      <c r="L14" s="78"/>
      <c r="M14" s="79"/>
      <c r="N14" s="72">
        <v>9.1999999999999998E-2</v>
      </c>
      <c r="O14" s="49"/>
      <c r="P14" s="73"/>
      <c r="R14" s="5"/>
      <c r="S14" s="5"/>
      <c r="T14" s="5"/>
      <c r="U14" s="5"/>
      <c r="V14" s="5"/>
      <c r="W14" s="5"/>
      <c r="X14" s="5"/>
    </row>
    <row r="15" spans="1:24" s="4" customFormat="1" x14ac:dyDescent="0.35">
      <c r="A15" s="80"/>
      <c r="B15" s="81"/>
      <c r="C15" s="66" t="s">
        <v>36</v>
      </c>
      <c r="D15" s="76">
        <v>3</v>
      </c>
      <c r="E15" s="68">
        <f>540000/1.11</f>
        <v>486486.48648648645</v>
      </c>
      <c r="F15" s="69">
        <f t="shared" si="3"/>
        <v>486486.48648648645</v>
      </c>
      <c r="G15" s="70">
        <f t="shared" si="0"/>
        <v>1459459.4594594594</v>
      </c>
      <c r="H15" s="71">
        <v>531243</v>
      </c>
      <c r="I15" s="70">
        <f t="shared" si="1"/>
        <v>1593729</v>
      </c>
      <c r="J15" s="70">
        <f t="shared" si="2"/>
        <v>134269.54054054059</v>
      </c>
      <c r="K15" s="77"/>
      <c r="L15" s="78"/>
      <c r="M15" s="79"/>
      <c r="N15" s="72">
        <v>9.1999999999999998E-2</v>
      </c>
      <c r="O15" s="49"/>
      <c r="P15" s="73"/>
      <c r="R15" s="5"/>
      <c r="S15" s="5"/>
      <c r="T15" s="5"/>
      <c r="U15" s="5"/>
      <c r="V15" s="5"/>
      <c r="W15" s="5"/>
      <c r="X15" s="5"/>
    </row>
    <row r="16" spans="1:24" s="4" customFormat="1" x14ac:dyDescent="0.35">
      <c r="A16" s="80"/>
      <c r="B16" s="81"/>
      <c r="C16" t="s">
        <v>37</v>
      </c>
      <c r="D16" s="76">
        <v>3</v>
      </c>
      <c r="E16" s="68">
        <f>540000/1.11</f>
        <v>486486.48648648645</v>
      </c>
      <c r="F16" s="69">
        <f t="shared" si="3"/>
        <v>486486.48648648645</v>
      </c>
      <c r="G16" s="70">
        <f t="shared" si="0"/>
        <v>1459459.4594594594</v>
      </c>
      <c r="H16" s="71">
        <v>531243</v>
      </c>
      <c r="I16" s="70">
        <f t="shared" si="1"/>
        <v>1593729</v>
      </c>
      <c r="J16" s="70">
        <f t="shared" si="2"/>
        <v>134269.54054054059</v>
      </c>
      <c r="K16" s="77"/>
      <c r="L16" s="78"/>
      <c r="M16" s="79"/>
      <c r="N16" s="72">
        <v>9.1999999999999998E-2</v>
      </c>
      <c r="O16" s="49"/>
      <c r="P16" s="73"/>
      <c r="R16" s="5"/>
      <c r="S16" s="5"/>
      <c r="T16" s="5"/>
      <c r="U16" s="5"/>
      <c r="V16" s="5"/>
      <c r="W16" s="5"/>
      <c r="X16" s="5"/>
    </row>
    <row r="17" spans="1:24" s="4" customFormat="1" x14ac:dyDescent="0.35">
      <c r="A17" s="56" t="s">
        <v>38</v>
      </c>
      <c r="B17" s="57" t="s">
        <v>39</v>
      </c>
      <c r="C17" s="57"/>
      <c r="D17" s="58"/>
      <c r="E17" s="59"/>
      <c r="F17" s="60"/>
      <c r="G17" s="61"/>
      <c r="H17" s="61"/>
      <c r="I17" s="61"/>
      <c r="J17" s="61"/>
      <c r="K17" s="77"/>
      <c r="L17" s="78"/>
      <c r="M17" s="79"/>
      <c r="N17" s="72"/>
      <c r="O17" s="49"/>
      <c r="P17" s="73"/>
      <c r="R17" s="5"/>
      <c r="S17" s="5"/>
      <c r="T17" s="5"/>
      <c r="U17" s="5"/>
      <c r="V17" s="5"/>
      <c r="W17" s="5"/>
      <c r="X17" s="5"/>
    </row>
    <row r="18" spans="1:24" s="4" customFormat="1" x14ac:dyDescent="0.35">
      <c r="A18" s="80"/>
      <c r="B18" s="81"/>
      <c r="C18" s="82" t="s">
        <v>40</v>
      </c>
      <c r="D18" s="76">
        <v>5</v>
      </c>
      <c r="E18" s="83">
        <v>22500</v>
      </c>
      <c r="F18" s="69">
        <f t="shared" ref="F18" si="4">E18*(1-L18)</f>
        <v>22500</v>
      </c>
      <c r="G18" s="70">
        <f t="shared" ref="G18" si="5">D18*F18</f>
        <v>112500</v>
      </c>
      <c r="H18" s="71"/>
      <c r="I18" s="70">
        <f t="shared" ref="I18" si="6">H18*D18</f>
        <v>0</v>
      </c>
      <c r="J18" s="84">
        <f t="shared" ref="J18" si="7">I18-G18</f>
        <v>-112500</v>
      </c>
      <c r="K18" s="77"/>
      <c r="L18" s="78"/>
      <c r="M18" s="79"/>
      <c r="N18" s="72"/>
      <c r="O18" s="49"/>
      <c r="P18" s="73"/>
      <c r="R18" s="5"/>
      <c r="S18" s="5"/>
      <c r="T18" s="5"/>
      <c r="U18" s="5"/>
      <c r="V18" s="5"/>
      <c r="W18" s="5"/>
      <c r="X18" s="5"/>
    </row>
    <row r="19" spans="1:24" s="4" customFormat="1" x14ac:dyDescent="0.35">
      <c r="A19" s="85"/>
      <c r="B19" s="85"/>
      <c r="C19" s="85"/>
      <c r="D19" s="86"/>
      <c r="E19" s="85"/>
      <c r="F19" s="87"/>
      <c r="G19" s="88">
        <f>SUM(G12:G18)</f>
        <v>6355743.2432432426</v>
      </c>
      <c r="H19" s="88"/>
      <c r="I19" s="88">
        <f>SUM(I13:I18)</f>
        <v>6813888</v>
      </c>
      <c r="J19" s="88">
        <f>I19-G19</f>
        <v>458144.75675675739</v>
      </c>
      <c r="K19" s="89"/>
      <c r="L19" s="90"/>
      <c r="M19" s="91"/>
      <c r="N19" s="92"/>
      <c r="O19" s="3"/>
      <c r="P19" s="3"/>
      <c r="R19" s="5"/>
      <c r="S19" s="5"/>
      <c r="T19" s="5"/>
      <c r="U19" s="5"/>
      <c r="V19" s="5"/>
      <c r="W19" s="5"/>
      <c r="X19" s="5"/>
    </row>
    <row r="20" spans="1:24" s="4" customFormat="1" x14ac:dyDescent="0.35">
      <c r="A20" s="93"/>
      <c r="B20" s="46"/>
      <c r="C20" s="46"/>
      <c r="D20" s="94"/>
      <c r="E20" s="46"/>
      <c r="F20" s="95"/>
      <c r="G20" s="96"/>
      <c r="H20" s="96"/>
      <c r="I20" s="96"/>
      <c r="J20" s="96"/>
      <c r="K20" s="46"/>
      <c r="L20" s="97"/>
      <c r="M20" s="97"/>
      <c r="N20" s="97"/>
      <c r="O20" s="3"/>
      <c r="P20" s="3"/>
      <c r="R20" s="5"/>
      <c r="S20" s="5"/>
      <c r="T20" s="5"/>
      <c r="U20" s="5"/>
      <c r="V20" s="5"/>
      <c r="W20" s="5"/>
      <c r="X20" s="5"/>
    </row>
    <row r="21" spans="1:24" s="4" customFormat="1" x14ac:dyDescent="0.35">
      <c r="A21" s="93"/>
      <c r="B21" s="98"/>
      <c r="C21" s="46"/>
      <c r="D21" s="94"/>
      <c r="E21" s="46"/>
      <c r="F21" s="99" t="s">
        <v>41</v>
      </c>
      <c r="G21" s="99"/>
      <c r="H21" s="99" t="s">
        <v>42</v>
      </c>
      <c r="I21" s="99"/>
      <c r="J21" s="100" t="s">
        <v>43</v>
      </c>
      <c r="K21" s="101">
        <f>I19-G19</f>
        <v>458144.75675675739</v>
      </c>
      <c r="L21" s="102"/>
      <c r="M21" s="102"/>
      <c r="N21" s="103">
        <f>K21/I19</f>
        <v>6.7236907439153296E-2</v>
      </c>
      <c r="O21" s="3"/>
      <c r="P21" s="3"/>
      <c r="R21" s="5"/>
      <c r="S21" s="5"/>
      <c r="T21" s="5"/>
      <c r="U21" s="5"/>
      <c r="V21" s="5"/>
      <c r="W21" s="5"/>
      <c r="X21" s="5"/>
    </row>
    <row r="22" spans="1:24" x14ac:dyDescent="0.35">
      <c r="A22" s="93"/>
      <c r="B22" s="46"/>
      <c r="C22" s="46"/>
      <c r="D22" s="94"/>
      <c r="E22" s="46"/>
      <c r="F22" s="99"/>
      <c r="G22" s="99"/>
      <c r="H22" s="99"/>
      <c r="I22" s="99"/>
      <c r="J22" s="100" t="s">
        <v>44</v>
      </c>
      <c r="K22" s="101">
        <f>G19*N22</f>
        <v>127114.86486486485</v>
      </c>
      <c r="L22" s="102"/>
      <c r="M22" s="102"/>
      <c r="N22" s="103">
        <v>0.02</v>
      </c>
      <c r="O22" s="49"/>
    </row>
    <row r="23" spans="1:24" s="4" customFormat="1" x14ac:dyDescent="0.35">
      <c r="A23" s="93"/>
      <c r="B23" s="104"/>
      <c r="C23" s="46"/>
      <c r="D23" s="105"/>
      <c r="E23" s="104"/>
      <c r="F23" s="106"/>
      <c r="G23" s="106"/>
      <c r="H23" s="106"/>
      <c r="I23" s="106"/>
      <c r="J23" s="100" t="s">
        <v>45</v>
      </c>
      <c r="K23" s="101">
        <f>K21-SUM(K22:K22)</f>
        <v>331029.89189189253</v>
      </c>
      <c r="L23" s="102"/>
      <c r="M23" s="102"/>
      <c r="N23" s="103">
        <f>K23/I19</f>
        <v>4.8581645587936366E-2</v>
      </c>
      <c r="O23" s="3"/>
      <c r="P23" s="3"/>
      <c r="R23" s="5"/>
      <c r="S23" s="5"/>
      <c r="T23" s="5"/>
      <c r="U23" s="5"/>
      <c r="V23" s="5"/>
      <c r="W23" s="5"/>
      <c r="X23" s="5"/>
    </row>
    <row r="24" spans="1:24" s="4" customFormat="1" x14ac:dyDescent="0.35">
      <c r="A24" s="93"/>
      <c r="B24" s="46"/>
      <c r="C24" s="46"/>
      <c r="D24" s="94"/>
      <c r="E24" s="46"/>
      <c r="F24" s="107"/>
      <c r="G24" s="107"/>
      <c r="H24" s="107"/>
      <c r="I24" s="107"/>
      <c r="J24" s="100" t="s">
        <v>46</v>
      </c>
      <c r="K24" s="108">
        <f>N24*K23</f>
        <v>9930.8967567567761</v>
      </c>
      <c r="L24" s="102"/>
      <c r="M24" s="102"/>
      <c r="N24" s="103">
        <v>0.03</v>
      </c>
      <c r="O24" s="3"/>
      <c r="P24" s="3"/>
      <c r="R24" s="5"/>
      <c r="S24" s="5"/>
      <c r="T24" s="5"/>
      <c r="U24" s="5"/>
      <c r="V24" s="5"/>
      <c r="W24" s="5"/>
      <c r="X24" s="5"/>
    </row>
    <row r="25" spans="1:24" s="4" customFormat="1" x14ac:dyDescent="0.35">
      <c r="A25" s="93"/>
      <c r="B25" s="46"/>
      <c r="C25" s="46"/>
      <c r="D25" s="94"/>
      <c r="E25" s="46"/>
      <c r="F25" s="109" t="s">
        <v>47</v>
      </c>
      <c r="G25" s="109"/>
      <c r="H25" s="109" t="s">
        <v>48</v>
      </c>
      <c r="I25" s="109"/>
      <c r="J25" s="110"/>
      <c r="K25" s="102"/>
      <c r="L25" s="102"/>
      <c r="M25" s="102"/>
      <c r="N25" s="102"/>
      <c r="O25" s="3"/>
      <c r="P25" s="3"/>
      <c r="R25" s="5"/>
      <c r="S25" s="5"/>
      <c r="T25" s="5"/>
      <c r="U25" s="5"/>
      <c r="V25" s="5"/>
      <c r="W25" s="5"/>
      <c r="X25" s="5"/>
    </row>
    <row r="26" spans="1:24" s="4" customFormat="1" x14ac:dyDescent="0.35">
      <c r="A26" s="5"/>
      <c r="B26" s="5"/>
      <c r="C26" s="5"/>
      <c r="D26" s="17"/>
      <c r="E26" s="5"/>
      <c r="F26" s="5"/>
      <c r="G26" s="38"/>
      <c r="H26" s="38"/>
      <c r="I26" s="38"/>
      <c r="J26" s="38"/>
      <c r="K26" s="5"/>
      <c r="O26" s="3"/>
      <c r="P26" s="3"/>
      <c r="R26" s="5"/>
      <c r="S26" s="5"/>
      <c r="T26" s="5"/>
      <c r="U26" s="5"/>
      <c r="V26" s="5"/>
      <c r="W26" s="5"/>
      <c r="X26" s="5"/>
    </row>
    <row r="27" spans="1:24" s="4" customFormat="1" x14ac:dyDescent="0.35">
      <c r="A27" s="111"/>
      <c r="B27" s="5"/>
      <c r="C27" s="5"/>
      <c r="D27" s="17"/>
      <c r="E27" s="5"/>
      <c r="F27" s="112"/>
      <c r="G27" s="38"/>
      <c r="H27" s="38"/>
      <c r="I27" s="38"/>
      <c r="J27" s="113"/>
      <c r="K27" s="5"/>
      <c r="O27" s="3"/>
      <c r="P27" s="3"/>
      <c r="R27" s="5"/>
      <c r="S27" s="5"/>
      <c r="T27" s="5"/>
      <c r="U27" s="5"/>
      <c r="V27" s="5"/>
      <c r="W27" s="5"/>
      <c r="X27" s="5"/>
    </row>
    <row r="28" spans="1:24" s="4" customFormat="1" x14ac:dyDescent="0.35">
      <c r="A28" s="5"/>
      <c r="B28" s="5"/>
      <c r="C28" s="5"/>
      <c r="D28" s="17"/>
      <c r="E28" s="5"/>
      <c r="F28" s="5"/>
      <c r="G28" s="38"/>
      <c r="H28" s="38"/>
      <c r="I28" s="38"/>
      <c r="J28" s="114"/>
      <c r="K28" s="5"/>
      <c r="O28" s="3"/>
      <c r="P28" s="3"/>
      <c r="R28" s="5"/>
      <c r="S28" s="5"/>
      <c r="T28" s="5"/>
      <c r="U28" s="5"/>
      <c r="V28" s="5"/>
      <c r="W28" s="5"/>
      <c r="X28" s="5"/>
    </row>
    <row r="29" spans="1:24" s="3" customFormat="1" x14ac:dyDescent="0.35">
      <c r="A29" s="115"/>
      <c r="B29" s="5"/>
      <c r="C29" s="116"/>
      <c r="D29" s="17"/>
      <c r="E29" s="5"/>
      <c r="F29" s="5"/>
      <c r="G29" s="38"/>
      <c r="H29" s="38"/>
      <c r="I29" s="38"/>
      <c r="J29" s="38"/>
      <c r="K29" s="5"/>
      <c r="L29" s="4"/>
      <c r="M29" s="4"/>
      <c r="N29" s="4"/>
      <c r="Q29" s="4"/>
      <c r="R29" s="5"/>
      <c r="S29" s="5"/>
      <c r="T29" s="5"/>
      <c r="U29" s="5"/>
      <c r="V29" s="5"/>
      <c r="W29" s="5"/>
      <c r="X29" s="5"/>
    </row>
    <row r="30" spans="1:24" s="3" customFormat="1" x14ac:dyDescent="0.35">
      <c r="A30" s="5"/>
      <c r="B30" s="5"/>
      <c r="C30" s="5"/>
      <c r="D30" s="17"/>
      <c r="E30" s="5"/>
      <c r="F30" s="5"/>
      <c r="G30" s="38"/>
      <c r="H30" s="38"/>
      <c r="I30" s="38"/>
      <c r="J30" s="38"/>
      <c r="K30" s="5"/>
      <c r="L30" s="4"/>
      <c r="M30" s="4"/>
      <c r="N30" s="4"/>
      <c r="Q30" s="4"/>
      <c r="R30" s="5"/>
      <c r="S30" s="5"/>
      <c r="T30" s="5"/>
      <c r="U30" s="5"/>
      <c r="V30" s="5"/>
      <c r="W30" s="5"/>
      <c r="X30" s="5"/>
    </row>
    <row r="31" spans="1:24" s="3" customFormat="1" x14ac:dyDescent="0.35">
      <c r="A31" s="5"/>
      <c r="B31" s="5"/>
      <c r="C31" s="5"/>
      <c r="D31" s="17"/>
      <c r="E31" s="5"/>
      <c r="F31" s="5"/>
      <c r="G31" s="38"/>
      <c r="H31" s="38"/>
      <c r="I31" s="38"/>
      <c r="J31" s="38"/>
      <c r="K31" s="5"/>
      <c r="L31" s="4"/>
      <c r="M31" s="4"/>
      <c r="N31" s="4"/>
      <c r="Q31" s="4"/>
      <c r="R31" s="5"/>
      <c r="S31" s="5"/>
      <c r="T31" s="5"/>
      <c r="U31" s="5"/>
      <c r="V31" s="5"/>
      <c r="W31" s="5"/>
      <c r="X31" s="5"/>
    </row>
    <row r="32" spans="1:24" s="3" customFormat="1" x14ac:dyDescent="0.35">
      <c r="A32" s="5"/>
      <c r="B32" s="5"/>
      <c r="C32" s="5"/>
      <c r="D32" s="17"/>
      <c r="E32" s="5"/>
      <c r="F32" s="5"/>
      <c r="G32" s="38"/>
      <c r="H32" s="38"/>
      <c r="I32" s="38"/>
      <c r="J32" s="38"/>
      <c r="K32" s="5"/>
      <c r="L32" s="4"/>
      <c r="M32" s="4"/>
      <c r="N32" s="4"/>
      <c r="Q32" s="4"/>
      <c r="R32" s="5"/>
      <c r="S32" s="5"/>
      <c r="T32" s="5"/>
      <c r="U32" s="5"/>
      <c r="V32" s="5"/>
      <c r="W32" s="5"/>
      <c r="X32" s="5"/>
    </row>
    <row r="33" spans="1:24" s="3" customFormat="1" x14ac:dyDescent="0.35">
      <c r="A33" s="5"/>
      <c r="B33" s="5"/>
      <c r="C33" s="5"/>
      <c r="D33" s="17"/>
      <c r="E33" s="5"/>
      <c r="F33" s="5"/>
      <c r="G33" s="38"/>
      <c r="H33" s="38"/>
      <c r="I33" s="38"/>
      <c r="J33" s="38"/>
      <c r="K33" s="5"/>
      <c r="L33" s="4"/>
      <c r="M33" s="4"/>
      <c r="N33" s="4"/>
      <c r="Q33" s="4"/>
      <c r="R33" s="5"/>
      <c r="S33" s="5"/>
      <c r="T33" s="5"/>
      <c r="U33" s="5"/>
      <c r="V33" s="5"/>
      <c r="W33" s="5"/>
      <c r="X33" s="5"/>
    </row>
    <row r="34" spans="1:24" s="3" customFormat="1" x14ac:dyDescent="0.35">
      <c r="A34" s="5"/>
      <c r="B34" s="5"/>
      <c r="C34" s="5"/>
      <c r="D34" s="17"/>
      <c r="E34" s="5"/>
      <c r="F34" s="5"/>
      <c r="G34" s="38"/>
      <c r="H34" s="38"/>
      <c r="I34" s="38"/>
      <c r="J34" s="38"/>
      <c r="K34" s="5"/>
      <c r="L34" s="4"/>
      <c r="M34" s="117"/>
      <c r="N34" s="4"/>
      <c r="Q34" s="4"/>
      <c r="R34" s="5"/>
      <c r="S34" s="5"/>
      <c r="T34" s="5"/>
      <c r="U34" s="5"/>
      <c r="V34" s="5"/>
      <c r="W34" s="5"/>
      <c r="X34" s="5"/>
    </row>
    <row r="35" spans="1:24" s="3" customFormat="1" x14ac:dyDescent="0.35">
      <c r="A35" s="5"/>
      <c r="B35" s="5"/>
      <c r="C35" s="5"/>
      <c r="D35" s="17"/>
      <c r="E35" s="5"/>
      <c r="F35" s="5"/>
      <c r="G35" s="38"/>
      <c r="H35" s="38"/>
      <c r="I35" s="38"/>
      <c r="J35" s="38"/>
      <c r="K35" s="5"/>
      <c r="L35" s="4"/>
      <c r="M35" s="4"/>
      <c r="N35" s="4"/>
      <c r="Q35" s="4"/>
      <c r="R35" s="5"/>
      <c r="S35" s="5"/>
      <c r="T35" s="5"/>
      <c r="U35" s="5"/>
      <c r="V35" s="5"/>
      <c r="W35" s="5"/>
      <c r="X35" s="5"/>
    </row>
    <row r="36" spans="1:24" s="3" customFormat="1" x14ac:dyDescent="0.35">
      <c r="A36" s="5"/>
      <c r="B36" s="5"/>
      <c r="C36" s="5"/>
      <c r="D36" s="17"/>
      <c r="E36" s="5"/>
      <c r="F36" s="5"/>
      <c r="G36" s="38"/>
      <c r="H36" s="38"/>
      <c r="I36" s="38"/>
      <c r="J36" s="38"/>
      <c r="K36" s="5"/>
      <c r="L36" s="4"/>
      <c r="M36" s="4"/>
      <c r="N36" s="4"/>
      <c r="Q36" s="4"/>
      <c r="R36" s="5"/>
      <c r="S36" s="5"/>
      <c r="T36" s="5"/>
      <c r="U36" s="5"/>
      <c r="V36" s="5"/>
      <c r="W36" s="5"/>
      <c r="X36" s="5"/>
    </row>
    <row r="37" spans="1:24" s="4" customFormat="1" x14ac:dyDescent="0.35">
      <c r="A37" s="5"/>
      <c r="B37" s="5"/>
      <c r="C37" s="5"/>
      <c r="D37" s="17"/>
      <c r="E37" s="5"/>
      <c r="F37" s="5"/>
      <c r="G37" s="38"/>
      <c r="H37" s="38"/>
      <c r="I37" s="38"/>
      <c r="J37" s="38"/>
      <c r="K37" s="5"/>
      <c r="O37" s="118"/>
      <c r="P37" s="3"/>
      <c r="R37" s="5"/>
      <c r="S37" s="5"/>
      <c r="T37" s="5"/>
      <c r="U37" s="5"/>
      <c r="V37" s="5"/>
      <c r="W37" s="5"/>
      <c r="X37" s="5"/>
    </row>
    <row r="38" spans="1:24" s="3" customFormat="1" x14ac:dyDescent="0.35">
      <c r="A38" s="5"/>
      <c r="B38" s="5"/>
      <c r="C38" s="5"/>
      <c r="D38" s="17"/>
      <c r="E38" s="5"/>
      <c r="F38" s="5"/>
      <c r="G38" s="38"/>
      <c r="H38" s="38"/>
      <c r="I38" s="38"/>
      <c r="J38" s="38"/>
      <c r="K38" s="5"/>
      <c r="L38" s="4"/>
      <c r="M38" s="4"/>
      <c r="N38" s="4"/>
      <c r="Q38" s="4"/>
      <c r="R38" s="5"/>
      <c r="S38" s="5"/>
      <c r="T38" s="5"/>
      <c r="U38" s="5"/>
      <c r="V38" s="5"/>
      <c r="W38" s="5"/>
      <c r="X38" s="5"/>
    </row>
    <row r="39" spans="1:24" s="4" customFormat="1" x14ac:dyDescent="0.35">
      <c r="A39" s="5"/>
      <c r="B39" s="5"/>
      <c r="C39" s="5"/>
      <c r="D39" s="17"/>
      <c r="E39" s="5"/>
      <c r="F39" s="5"/>
      <c r="G39" s="38"/>
      <c r="H39" s="38"/>
      <c r="I39" s="38"/>
      <c r="J39" s="38"/>
      <c r="K39" s="5"/>
      <c r="O39" s="3"/>
      <c r="P39" s="3"/>
      <c r="R39" s="5"/>
      <c r="S39" s="5"/>
      <c r="T39" s="5"/>
      <c r="U39" s="5"/>
      <c r="V39" s="5"/>
      <c r="W39" s="5"/>
      <c r="X39" s="5"/>
    </row>
    <row r="40" spans="1:24" s="118" customFormat="1" x14ac:dyDescent="0.35">
      <c r="A40" s="5"/>
      <c r="B40" s="5"/>
      <c r="C40" s="5"/>
      <c r="D40" s="17"/>
      <c r="E40" s="5"/>
      <c r="F40" s="5"/>
      <c r="G40" s="38"/>
      <c r="H40" s="38"/>
      <c r="I40" s="38"/>
      <c r="J40" s="38"/>
      <c r="K40" s="5"/>
      <c r="L40" s="4"/>
      <c r="M40" s="4"/>
      <c r="N40" s="4"/>
      <c r="O40" s="3"/>
      <c r="Q40" s="119"/>
      <c r="R40" s="120"/>
      <c r="S40" s="120"/>
      <c r="T40" s="120"/>
      <c r="U40" s="120"/>
      <c r="V40" s="120"/>
      <c r="W40" s="120"/>
      <c r="X40" s="120"/>
    </row>
    <row r="41" spans="1:24" s="3" customFormat="1" x14ac:dyDescent="0.35">
      <c r="A41" s="5"/>
      <c r="B41" s="5"/>
      <c r="C41" s="5"/>
      <c r="D41" s="17"/>
      <c r="E41" s="5"/>
      <c r="F41" s="5"/>
      <c r="G41" s="38"/>
      <c r="H41" s="38"/>
      <c r="I41" s="38"/>
      <c r="J41" s="38"/>
      <c r="K41" s="5"/>
      <c r="L41" s="4"/>
      <c r="M41" s="4"/>
      <c r="N41" s="4"/>
      <c r="Q41" s="4"/>
      <c r="R41" s="5"/>
      <c r="S41" s="5"/>
      <c r="T41" s="5"/>
      <c r="U41" s="5"/>
      <c r="V41" s="5"/>
      <c r="W41" s="5"/>
      <c r="X41" s="5"/>
    </row>
    <row r="42" spans="1:24" s="3" customFormat="1" x14ac:dyDescent="0.35">
      <c r="A42" s="5"/>
      <c r="B42" s="5"/>
      <c r="C42" s="5"/>
      <c r="D42" s="17"/>
      <c r="E42" s="5"/>
      <c r="F42" s="5"/>
      <c r="G42" s="38"/>
      <c r="H42" s="38"/>
      <c r="I42" s="38"/>
      <c r="J42" s="38"/>
      <c r="K42" s="5"/>
      <c r="L42" s="4"/>
      <c r="M42" s="4"/>
      <c r="N42" s="4"/>
      <c r="Q42" s="4"/>
      <c r="R42" s="5"/>
      <c r="S42" s="5"/>
      <c r="T42" s="5"/>
      <c r="U42" s="5"/>
      <c r="V42" s="5"/>
      <c r="W42" s="5"/>
      <c r="X42" s="5"/>
    </row>
    <row r="43" spans="1:24" s="3" customFormat="1" x14ac:dyDescent="0.35">
      <c r="A43" s="5"/>
      <c r="B43" s="5"/>
      <c r="C43" s="5"/>
      <c r="D43" s="17"/>
      <c r="E43" s="5"/>
      <c r="F43" s="5"/>
      <c r="G43" s="38"/>
      <c r="H43" s="38"/>
      <c r="I43" s="38"/>
      <c r="J43" s="38"/>
      <c r="K43" s="5"/>
      <c r="L43" s="4"/>
      <c r="M43" s="4"/>
      <c r="N43" s="4"/>
      <c r="Q43" s="4"/>
      <c r="R43" s="5"/>
      <c r="S43" s="5"/>
      <c r="T43" s="5"/>
      <c r="U43" s="5"/>
      <c r="V43" s="5"/>
      <c r="W43" s="5"/>
      <c r="X43" s="5"/>
    </row>
    <row r="44" spans="1:24" s="3" customFormat="1" x14ac:dyDescent="0.35">
      <c r="A44" s="5"/>
      <c r="B44" s="5"/>
      <c r="C44" s="5"/>
      <c r="D44" s="17"/>
      <c r="E44" s="5"/>
      <c r="F44" s="5"/>
      <c r="G44" s="38"/>
      <c r="H44" s="38"/>
      <c r="I44" s="38"/>
      <c r="J44" s="38"/>
      <c r="K44" s="5"/>
      <c r="L44" s="4"/>
      <c r="M44" s="4"/>
      <c r="N44" s="4"/>
      <c r="Q44" s="4"/>
      <c r="R44" s="5"/>
      <c r="S44" s="5"/>
      <c r="T44" s="5"/>
      <c r="U44" s="5"/>
      <c r="V44" s="5"/>
      <c r="W44" s="5"/>
      <c r="X44" s="5"/>
    </row>
    <row r="45" spans="1:24" s="3" customFormat="1" x14ac:dyDescent="0.35">
      <c r="A45" s="5"/>
      <c r="B45" s="5"/>
      <c r="C45" s="5"/>
      <c r="D45" s="17"/>
      <c r="E45" s="5"/>
      <c r="F45" s="5"/>
      <c r="G45" s="38"/>
      <c r="H45" s="38"/>
      <c r="I45" s="38"/>
      <c r="J45" s="38"/>
      <c r="K45" s="5"/>
      <c r="L45" s="4"/>
      <c r="M45" s="4"/>
      <c r="N45" s="4"/>
      <c r="Q45" s="4"/>
      <c r="R45" s="5"/>
      <c r="S45" s="5"/>
      <c r="T45" s="5"/>
      <c r="U45" s="5"/>
      <c r="V45" s="5"/>
      <c r="W45" s="5"/>
      <c r="X45" s="5"/>
    </row>
    <row r="46" spans="1:24" s="3" customFormat="1" x14ac:dyDescent="0.35">
      <c r="A46" s="5"/>
      <c r="B46" s="5"/>
      <c r="C46" s="5"/>
      <c r="D46" s="17"/>
      <c r="E46" s="5"/>
      <c r="F46" s="5"/>
      <c r="G46" s="38"/>
      <c r="H46" s="38"/>
      <c r="I46" s="38"/>
      <c r="J46" s="38"/>
      <c r="K46" s="5"/>
      <c r="L46" s="4"/>
      <c r="M46" s="4"/>
      <c r="N46" s="4"/>
      <c r="O46" s="121"/>
      <c r="Q46" s="4"/>
      <c r="R46" s="5"/>
      <c r="S46" s="5"/>
      <c r="T46" s="5"/>
      <c r="U46" s="5"/>
      <c r="V46" s="5"/>
      <c r="W46" s="5"/>
      <c r="X46" s="5"/>
    </row>
    <row r="47" spans="1:24" s="3" customFormat="1" x14ac:dyDescent="0.35">
      <c r="A47" s="5"/>
      <c r="B47" s="5"/>
      <c r="C47" s="5"/>
      <c r="D47" s="17"/>
      <c r="E47" s="5"/>
      <c r="F47" s="5"/>
      <c r="G47" s="38"/>
      <c r="H47" s="38"/>
      <c r="I47" s="38"/>
      <c r="J47" s="38"/>
      <c r="K47" s="5"/>
      <c r="L47" s="4"/>
      <c r="M47" s="4"/>
      <c r="N47" s="4"/>
      <c r="Q47" s="4"/>
      <c r="R47" s="5"/>
      <c r="S47" s="5"/>
      <c r="T47" s="5"/>
      <c r="U47" s="5"/>
      <c r="V47" s="5"/>
      <c r="W47" s="5"/>
      <c r="X47" s="5"/>
    </row>
    <row r="48" spans="1:24" s="3" customFormat="1" x14ac:dyDescent="0.35">
      <c r="A48" s="5"/>
      <c r="B48" s="5"/>
      <c r="C48" s="5"/>
      <c r="D48" s="17"/>
      <c r="E48" s="5"/>
      <c r="F48" s="5"/>
      <c r="G48" s="38"/>
      <c r="H48" s="38"/>
      <c r="I48" s="38"/>
      <c r="J48" s="38"/>
      <c r="K48" s="5"/>
      <c r="L48" s="4"/>
      <c r="M48" s="4"/>
      <c r="N48" s="4"/>
      <c r="O48" s="122"/>
      <c r="Q48" s="4"/>
      <c r="R48" s="5"/>
      <c r="S48" s="5"/>
      <c r="T48" s="5"/>
      <c r="U48" s="5"/>
      <c r="V48" s="5"/>
      <c r="W48" s="5"/>
      <c r="X48" s="5"/>
    </row>
    <row r="49" spans="1:24" s="3" customFormat="1" x14ac:dyDescent="0.35">
      <c r="A49" s="5"/>
      <c r="B49" s="5"/>
      <c r="C49" s="5"/>
      <c r="D49" s="17"/>
      <c r="E49" s="5"/>
      <c r="F49" s="5"/>
      <c r="G49" s="38"/>
      <c r="H49" s="38"/>
      <c r="I49" s="38"/>
      <c r="J49" s="38"/>
      <c r="K49" s="5"/>
      <c r="L49" s="4"/>
      <c r="M49" s="4"/>
      <c r="N49" s="4"/>
      <c r="Q49" s="4"/>
      <c r="R49" s="5"/>
      <c r="S49" s="5"/>
      <c r="T49" s="5"/>
      <c r="U49" s="5"/>
      <c r="V49" s="5"/>
      <c r="W49" s="5"/>
      <c r="X49" s="5"/>
    </row>
    <row r="50" spans="1:24" s="3" customFormat="1" x14ac:dyDescent="0.35">
      <c r="A50" s="5"/>
      <c r="B50" s="5"/>
      <c r="C50" s="5"/>
      <c r="D50" s="17"/>
      <c r="E50" s="5"/>
      <c r="F50" s="5"/>
      <c r="G50" s="38"/>
      <c r="H50" s="38"/>
      <c r="I50" s="38"/>
      <c r="J50" s="38"/>
      <c r="K50" s="5"/>
      <c r="L50" s="4"/>
      <c r="M50" s="4"/>
      <c r="N50" s="4"/>
      <c r="Q50" s="4"/>
      <c r="R50" s="5"/>
      <c r="S50" s="5"/>
      <c r="T50" s="5"/>
      <c r="U50" s="5"/>
      <c r="V50" s="5"/>
      <c r="W50" s="5"/>
      <c r="X50" s="5"/>
    </row>
    <row r="51" spans="1:24" s="3" customFormat="1" x14ac:dyDescent="0.35">
      <c r="A51" s="5"/>
      <c r="B51" s="5"/>
      <c r="C51" s="5"/>
      <c r="D51" s="17"/>
      <c r="E51" s="5"/>
      <c r="F51" s="5"/>
      <c r="G51" s="38"/>
      <c r="H51" s="38"/>
      <c r="I51" s="38"/>
      <c r="J51" s="38"/>
      <c r="K51" s="5"/>
      <c r="L51" s="4"/>
      <c r="M51" s="4"/>
      <c r="N51" s="4"/>
      <c r="Q51" s="4"/>
      <c r="R51" s="5"/>
      <c r="S51" s="5"/>
      <c r="T51" s="5"/>
      <c r="U51" s="5"/>
      <c r="V51" s="5"/>
      <c r="W51" s="5"/>
      <c r="X51" s="5"/>
    </row>
    <row r="52" spans="1:24" s="3" customFormat="1" x14ac:dyDescent="0.35">
      <c r="A52" s="5"/>
      <c r="B52" s="5"/>
      <c r="C52" s="5"/>
      <c r="D52" s="17"/>
      <c r="E52" s="5"/>
      <c r="F52" s="5"/>
      <c r="G52" s="38"/>
      <c r="H52" s="38"/>
      <c r="I52" s="38"/>
      <c r="J52" s="38"/>
      <c r="K52" s="5"/>
      <c r="L52" s="4"/>
      <c r="M52" s="4"/>
      <c r="N52" s="4"/>
      <c r="Q52" s="4"/>
      <c r="R52" s="5"/>
      <c r="S52" s="5"/>
      <c r="T52" s="5"/>
      <c r="U52" s="5"/>
      <c r="V52" s="5"/>
      <c r="W52" s="5"/>
      <c r="X52" s="5"/>
    </row>
    <row r="53" spans="1:24" s="3" customFormat="1" x14ac:dyDescent="0.35">
      <c r="A53" s="5"/>
      <c r="B53" s="5"/>
      <c r="C53" s="5"/>
      <c r="D53" s="17"/>
      <c r="E53" s="5"/>
      <c r="F53" s="5"/>
      <c r="G53" s="38"/>
      <c r="H53" s="38"/>
      <c r="I53" s="38"/>
      <c r="J53" s="38"/>
      <c r="K53" s="5"/>
      <c r="L53" s="4"/>
      <c r="M53" s="4"/>
      <c r="N53" s="4"/>
      <c r="Q53" s="4"/>
      <c r="R53" s="5"/>
      <c r="S53" s="5"/>
      <c r="T53" s="5"/>
      <c r="U53" s="5"/>
      <c r="V53" s="5"/>
      <c r="W53" s="5"/>
      <c r="X53" s="5"/>
    </row>
    <row r="54" spans="1:24" s="3" customFormat="1" x14ac:dyDescent="0.35">
      <c r="A54" s="5"/>
      <c r="B54" s="5"/>
      <c r="C54" s="5"/>
      <c r="D54" s="17"/>
      <c r="E54" s="5"/>
      <c r="F54" s="5"/>
      <c r="G54" s="38"/>
      <c r="H54" s="38"/>
      <c r="I54" s="38"/>
      <c r="J54" s="38"/>
      <c r="K54" s="5"/>
      <c r="L54" s="4"/>
      <c r="M54" s="4"/>
      <c r="N54" s="4"/>
      <c r="Q54" s="4"/>
      <c r="R54" s="5"/>
      <c r="S54" s="5"/>
      <c r="T54" s="5"/>
      <c r="U54" s="5"/>
      <c r="V54" s="5"/>
      <c r="W54" s="5"/>
      <c r="X54" s="5"/>
    </row>
    <row r="55" spans="1:24" s="3" customFormat="1" x14ac:dyDescent="0.35">
      <c r="A55" s="5"/>
      <c r="B55" s="5"/>
      <c r="C55" s="5"/>
      <c r="D55" s="17"/>
      <c r="E55" s="5"/>
      <c r="F55" s="5"/>
      <c r="G55" s="38"/>
      <c r="H55" s="38"/>
      <c r="I55" s="38"/>
      <c r="J55" s="38"/>
      <c r="K55" s="5"/>
      <c r="L55" s="4"/>
      <c r="M55" s="4"/>
      <c r="N55" s="4"/>
      <c r="Q55" s="4"/>
      <c r="R55" s="5"/>
      <c r="S55" s="5"/>
      <c r="T55" s="5"/>
      <c r="U55" s="5"/>
      <c r="V55" s="5"/>
      <c r="W55" s="5"/>
      <c r="X55" s="5"/>
    </row>
    <row r="57" spans="1:24" s="3" customFormat="1" x14ac:dyDescent="0.35">
      <c r="A57" s="5"/>
      <c r="B57" s="5"/>
      <c r="C57" s="5"/>
      <c r="D57" s="17"/>
      <c r="E57" s="5"/>
      <c r="F57" s="5"/>
      <c r="G57" s="38"/>
      <c r="H57" s="38"/>
      <c r="I57" s="38"/>
      <c r="J57" s="38"/>
      <c r="K57" s="5"/>
      <c r="L57" s="4"/>
      <c r="M57" s="4"/>
      <c r="N57" s="4"/>
      <c r="Q57" s="4"/>
      <c r="R57" s="5"/>
      <c r="S57" s="5"/>
      <c r="T57" s="5"/>
      <c r="U57" s="5"/>
      <c r="V57" s="5"/>
      <c r="W57" s="5"/>
      <c r="X57" s="5"/>
    </row>
    <row r="58" spans="1:24" s="3" customFormat="1" x14ac:dyDescent="0.35">
      <c r="A58" s="5"/>
      <c r="B58" s="5"/>
      <c r="C58" s="5"/>
      <c r="D58" s="17"/>
      <c r="E58" s="5"/>
      <c r="F58" s="5"/>
      <c r="G58" s="38"/>
      <c r="H58" s="38"/>
      <c r="I58" s="38"/>
      <c r="J58" s="38"/>
      <c r="K58" s="5"/>
      <c r="L58" s="4"/>
      <c r="M58" s="4"/>
      <c r="N58" s="4"/>
      <c r="Q58" s="4"/>
      <c r="R58" s="5"/>
      <c r="S58" s="5"/>
      <c r="T58" s="5"/>
      <c r="U58" s="5"/>
      <c r="V58" s="5"/>
      <c r="W58" s="5"/>
      <c r="X58" s="5"/>
    </row>
    <row r="59" spans="1:24" s="3" customFormat="1" x14ac:dyDescent="0.35">
      <c r="A59" s="5"/>
      <c r="B59" s="5"/>
      <c r="C59" s="5"/>
      <c r="D59" s="17"/>
      <c r="E59" s="5"/>
      <c r="F59" s="5"/>
      <c r="G59" s="38"/>
      <c r="H59" s="38"/>
      <c r="I59" s="38"/>
      <c r="J59" s="38"/>
      <c r="K59" s="5"/>
      <c r="L59" s="4"/>
      <c r="M59" s="4"/>
      <c r="N59" s="4"/>
      <c r="Q59" s="4"/>
      <c r="R59" s="5"/>
      <c r="S59" s="5"/>
      <c r="T59" s="5"/>
      <c r="U59" s="5"/>
      <c r="V59" s="5"/>
      <c r="W59" s="5"/>
      <c r="X59" s="5"/>
    </row>
    <row r="64" spans="1:24" s="4" customFormat="1" x14ac:dyDescent="0.35">
      <c r="A64" s="5"/>
      <c r="B64" s="5"/>
      <c r="C64" s="5"/>
      <c r="D64" s="17"/>
      <c r="E64" s="5"/>
      <c r="F64" s="5"/>
      <c r="G64" s="38"/>
      <c r="H64" s="38"/>
      <c r="I64" s="38"/>
      <c r="J64" s="38"/>
      <c r="K64" s="5"/>
      <c r="O64" s="3"/>
      <c r="P64" s="121"/>
      <c r="R64" s="5"/>
      <c r="S64" s="5"/>
      <c r="T64" s="5"/>
      <c r="U64" s="5"/>
      <c r="V64" s="5"/>
      <c r="W64" s="5"/>
      <c r="X64" s="5"/>
    </row>
    <row r="66" spans="1:24" s="4" customFormat="1" x14ac:dyDescent="0.35">
      <c r="A66" s="5"/>
      <c r="B66" s="5"/>
      <c r="C66" s="5"/>
      <c r="D66" s="17"/>
      <c r="E66" s="5"/>
      <c r="F66" s="5"/>
      <c r="G66" s="38"/>
      <c r="H66" s="38"/>
      <c r="I66" s="38"/>
      <c r="J66" s="38"/>
      <c r="K66" s="5"/>
      <c r="O66" s="3"/>
      <c r="P66" s="122"/>
      <c r="R66" s="5"/>
      <c r="S66" s="5"/>
      <c r="T66" s="5"/>
      <c r="U66" s="5"/>
      <c r="V66" s="5"/>
      <c r="W66" s="5"/>
      <c r="X66" s="5"/>
    </row>
    <row r="94" spans="17:18" x14ac:dyDescent="0.35">
      <c r="Q94" s="123"/>
      <c r="R94" s="115"/>
    </row>
    <row r="96" spans="17:18" x14ac:dyDescent="0.35">
      <c r="Q96" s="124"/>
      <c r="R96" s="111"/>
    </row>
    <row r="97" spans="1:24" x14ac:dyDescent="0.35">
      <c r="S97" s="115"/>
      <c r="T97" s="115"/>
      <c r="U97" s="115"/>
      <c r="V97" s="115"/>
      <c r="W97" s="115"/>
      <c r="X97" s="115"/>
    </row>
    <row r="99" spans="1:24" x14ac:dyDescent="0.35">
      <c r="S99" s="111"/>
      <c r="T99" s="111"/>
      <c r="U99" s="111"/>
      <c r="V99" s="111"/>
      <c r="W99" s="111"/>
      <c r="X99" s="111"/>
    </row>
    <row r="103" spans="1:24" s="115" customFormat="1" x14ac:dyDescent="0.35">
      <c r="A103" s="5"/>
      <c r="B103" s="5"/>
      <c r="C103" s="5"/>
      <c r="D103" s="17"/>
      <c r="E103" s="5"/>
      <c r="F103" s="5"/>
      <c r="G103" s="38"/>
      <c r="H103" s="38"/>
      <c r="I103" s="38"/>
      <c r="J103" s="38"/>
      <c r="K103" s="5"/>
      <c r="L103" s="4"/>
      <c r="M103" s="4"/>
      <c r="N103" s="4"/>
      <c r="O103" s="3"/>
      <c r="P103" s="3"/>
      <c r="Q103" s="4"/>
      <c r="R103" s="5"/>
      <c r="S103" s="5"/>
      <c r="T103" s="5"/>
      <c r="U103" s="5"/>
      <c r="V103" s="5"/>
      <c r="W103" s="5"/>
      <c r="X103" s="5"/>
    </row>
    <row r="105" spans="1:24" s="111" customFormat="1" x14ac:dyDescent="0.35">
      <c r="A105" s="5"/>
      <c r="B105" s="5"/>
      <c r="C105" s="5"/>
      <c r="D105" s="17"/>
      <c r="E105" s="5"/>
      <c r="F105" s="5"/>
      <c r="G105" s="38"/>
      <c r="H105" s="38"/>
      <c r="I105" s="38"/>
      <c r="J105" s="38"/>
      <c r="K105" s="5"/>
      <c r="L105" s="4"/>
      <c r="M105" s="4"/>
      <c r="N105" s="4"/>
      <c r="O105" s="3"/>
      <c r="P105" s="3"/>
      <c r="Q105" s="4"/>
      <c r="R105" s="5"/>
      <c r="S105" s="5"/>
      <c r="T105" s="5"/>
      <c r="U105" s="5"/>
      <c r="V105" s="5"/>
      <c r="W105" s="5"/>
      <c r="X105" s="5"/>
    </row>
  </sheetData>
  <mergeCells count="20">
    <mergeCell ref="K22:M22"/>
    <mergeCell ref="K23:M23"/>
    <mergeCell ref="K24:M24"/>
    <mergeCell ref="J25:N25"/>
    <mergeCell ref="L10:L11"/>
    <mergeCell ref="M10:M11"/>
    <mergeCell ref="N10:N11"/>
    <mergeCell ref="B12:C12"/>
    <mergeCell ref="B17:C17"/>
    <mergeCell ref="K21:M21"/>
    <mergeCell ref="A1:N1"/>
    <mergeCell ref="H2:J5"/>
    <mergeCell ref="A10:A11"/>
    <mergeCell ref="B10:B11"/>
    <mergeCell ref="C10:C11"/>
    <mergeCell ref="D10:D11"/>
    <mergeCell ref="E10:E11"/>
    <mergeCell ref="F10:G10"/>
    <mergeCell ref="H10:I10"/>
    <mergeCell ref="J10:J11"/>
  </mergeCells>
  <pageMargins left="0.74803149606299202" right="0.74803149606299202" top="1" bottom="0.98425196850393704" header="0.511811023622047" footer="0.511811023622047"/>
  <pageSetup scale="30" orientation="landscape" r:id="rId1"/>
  <headerFooter alignWithMargins="0"/>
  <colBreaks count="1" manualBreakCount="1">
    <brk id="14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</vt:lpstr>
      <vt:lpstr>SO!Print_Area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Altros Teknologi</dc:creator>
  <cp:lastModifiedBy>Altros Teknologi</cp:lastModifiedBy>
  <dcterms:created xsi:type="dcterms:W3CDTF">2026-04-15T09:18:14Z</dcterms:created>
  <dcterms:modified xsi:type="dcterms:W3CDTF">2026-04-15T09:18:52Z</dcterms:modified>
</cp:coreProperties>
</file>